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feitura de Corguinho\PM Corguinho 2015 Liberdade Camponesa\Licitação Projeto\Oliveira &amp; Rae Engenharia Ltda\7º Encaminhamento Aprovado\"/>
    </mc:Choice>
  </mc:AlternateContent>
  <xr:revisionPtr revIDLastSave="0" documentId="13_ncr:1_{8907B7C7-B690-4468-B29D-907832C8C3E0}" xr6:coauthVersionLast="47" xr6:coauthVersionMax="47" xr10:uidLastSave="{00000000-0000-0000-0000-000000000000}"/>
  <bookViews>
    <workbookView xWindow="28680" yWindow="-120" windowWidth="20730" windowHeight="11160" xr2:uid="{00000000-000D-0000-FFFF-FFFF00000000}"/>
  </bookViews>
  <sheets>
    <sheet name="Resumo do Orçamento" sheetId="2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J10" i="2" l="1"/>
  <c r="J9" i="2"/>
  <c r="J8" i="2"/>
  <c r="J7" i="2"/>
  <c r="J6" i="2"/>
  <c r="J5" i="2"/>
  <c r="I12" i="2" l="1"/>
  <c r="K5" i="2" s="1"/>
  <c r="K9" i="2" l="1"/>
  <c r="K10" i="2"/>
  <c r="K6" i="2"/>
  <c r="K7" i="2"/>
  <c r="K8" i="2"/>
</calcChain>
</file>

<file path=xl/sharedStrings.xml><?xml version="1.0" encoding="utf-8"?>
<sst xmlns="http://schemas.openxmlformats.org/spreadsheetml/2006/main" count="26" uniqueCount="26">
  <si>
    <t>Obra</t>
  </si>
  <si>
    <t>Bancos</t>
  </si>
  <si>
    <t>B.D.I.</t>
  </si>
  <si>
    <t>Encargos Sociais</t>
  </si>
  <si>
    <t xml:space="preserve">SINAPI - 01/2020 - Mato Grosso do Sul
SICRO3 - 01/2020 - Mato Grosso do Sul
</t>
  </si>
  <si>
    <t xml:space="preserve"> 23,38%</t>
  </si>
  <si>
    <t>Planilha Orçamentária Resumida</t>
  </si>
  <si>
    <t>Item</t>
  </si>
  <si>
    <t>Descrição</t>
  </si>
  <si>
    <t>Total</t>
  </si>
  <si>
    <t>Peso (%)</t>
  </si>
  <si>
    <t xml:space="preserve"> 1 </t>
  </si>
  <si>
    <t>SERVIÇOS PRELIMINARES</t>
  </si>
  <si>
    <t xml:space="preserve"> 2 </t>
  </si>
  <si>
    <t>REVESTIMENTO PRIMÁRIO  E ATERRO PARA OS ENCONTROS DAS PONTES</t>
  </si>
  <si>
    <t xml:space="preserve"> 3 </t>
  </si>
  <si>
    <t>PONTE DE MADEIRA 03</t>
  </si>
  <si>
    <t xml:space="preserve"> 4 </t>
  </si>
  <si>
    <t>PONTE DE MADEIRA 04</t>
  </si>
  <si>
    <t xml:space="preserve"> 5 </t>
  </si>
  <si>
    <t>PONTE DE MADEIRA 05</t>
  </si>
  <si>
    <t xml:space="preserve"> 6 </t>
  </si>
  <si>
    <t>DRENAGEM</t>
  </si>
  <si>
    <t>Total Geral</t>
  </si>
  <si>
    <t>Não Desonerado</t>
  </si>
  <si>
    <t>Construção e complementação de 12,28 Km de estradas vicinais no Projeto de Assentamento Liberdade Camponesa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</si>
</sst>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%"/>
  </numFmts>
  <fonts count="16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5" borderId="2" xfId="0" applyFont="1" applyFill="1" applyBorder="1" applyAlignment="1">
      <alignment horizontal="right" vertical="top" wrapText="1"/>
    </xf>
    <xf numFmtId="4" fontId="6" fillId="7" borderId="4" xfId="0" applyNumberFormat="1" applyFont="1" applyFill="1" applyBorder="1" applyAlignment="1">
      <alignment horizontal="right" vertical="top" wrapText="1"/>
    </xf>
    <xf numFmtId="164" fontId="7" fillId="8" borderId="5" xfId="0" applyNumberFormat="1" applyFont="1" applyFill="1" applyBorder="1" applyAlignment="1">
      <alignment horizontal="right" vertical="top" wrapText="1"/>
    </xf>
    <xf numFmtId="0" fontId="11" fillId="10" borderId="0" xfId="0" applyFont="1" applyFill="1" applyAlignment="1">
      <alignment horizontal="center" vertical="top" wrapText="1"/>
    </xf>
    <xf numFmtId="0" fontId="14" fillId="13" borderId="0" xfId="0" applyFont="1" applyFill="1" applyAlignment="1">
      <alignment horizontal="left" vertical="top" wrapText="1"/>
    </xf>
    <xf numFmtId="0" fontId="15" fillId="14" borderId="0" xfId="0" applyFont="1" applyFill="1" applyAlignment="1">
      <alignment horizontal="center" vertical="top" wrapText="1"/>
    </xf>
    <xf numFmtId="0" fontId="0" fillId="0" borderId="0" xfId="0"/>
    <xf numFmtId="0" fontId="12" fillId="11" borderId="0" xfId="0" applyFont="1" applyFill="1" applyAlignment="1">
      <alignment horizontal="right" vertical="top" wrapText="1"/>
    </xf>
    <xf numFmtId="0" fontId="10" fillId="9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8" fillId="9" borderId="0" xfId="0" applyFont="1" applyFill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0" fillId="9" borderId="0" xfId="0" applyFont="1" applyFill="1" applyAlignment="1">
      <alignment horizontal="left" vertical="top" wrapText="1"/>
    </xf>
    <xf numFmtId="0" fontId="8" fillId="9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wrapText="1"/>
    </xf>
    <xf numFmtId="0" fontId="0" fillId="0" borderId="0" xfId="0"/>
    <xf numFmtId="0" fontId="5" fillId="6" borderId="3" xfId="0" applyFont="1" applyFill="1" applyBorder="1" applyAlignment="1">
      <alignment horizontal="left" vertical="top" wrapText="1"/>
    </xf>
    <xf numFmtId="0" fontId="12" fillId="11" borderId="0" xfId="0" applyFont="1" applyFill="1" applyAlignment="1">
      <alignment horizontal="right" vertical="top" wrapText="1"/>
    </xf>
    <xf numFmtId="4" fontId="13" fillId="12" borderId="0" xfId="0" applyNumberFormat="1" applyFont="1" applyFill="1" applyAlignment="1">
      <alignment horizontal="right" vertical="top" wrapText="1"/>
    </xf>
    <xf numFmtId="0" fontId="9" fillId="14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335280</xdr:colOff>
      <xdr:row>0</xdr:row>
      <xdr:rowOff>152400</xdr:rowOff>
    </xdr:from>
    <xdr:to>
      <xdr:col>1</xdr:col>
      <xdr:colOff>358140</xdr:colOff>
      <xdr:row>1</xdr:row>
      <xdr:rowOff>780415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074974F-8844-4BCB-AA2B-1038941691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52400"/>
          <a:ext cx="777240" cy="799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tru&#231;&#227;o%20e%20complementa&#231;&#227;o%20de%20-%20Or&#231;amento%20Sint&#233;t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ético"/>
    </sheetNames>
    <sheetDataSet>
      <sheetData sheetId="0">
        <row r="5">
          <cell r="J5">
            <v>37651.360000000001</v>
          </cell>
        </row>
        <row r="9">
          <cell r="J9">
            <v>469446.82</v>
          </cell>
        </row>
        <row r="15">
          <cell r="J15">
            <v>319566.94</v>
          </cell>
        </row>
        <row r="24">
          <cell r="J24">
            <v>298983.33999999997</v>
          </cell>
        </row>
        <row r="33">
          <cell r="J33">
            <v>320968.71999999997</v>
          </cell>
        </row>
        <row r="42">
          <cell r="J42">
            <v>113579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47033-0788-49B9-914D-E4A540407F2A}">
  <dimension ref="A1:K14"/>
  <sheetViews>
    <sheetView tabSelected="1" view="pageBreakPreview" zoomScale="60" zoomScaleNormal="100" workbookViewId="0">
      <selection activeCell="Q14" sqref="Q14"/>
    </sheetView>
  </sheetViews>
  <sheetFormatPr defaultRowHeight="13.8" x14ac:dyDescent="0.25"/>
  <cols>
    <col min="1" max="2" width="10" style="7" bestFit="1" customWidth="1"/>
    <col min="3" max="3" width="8.796875" style="7"/>
    <col min="4" max="4" width="60" style="7" bestFit="1" customWidth="1"/>
    <col min="5" max="5" width="30" style="7" bestFit="1" customWidth="1"/>
    <col min="6" max="6" width="5" style="7" bestFit="1" customWidth="1"/>
    <col min="7" max="9" width="10" style="7" bestFit="1" customWidth="1"/>
    <col min="10" max="10" width="13" style="7" bestFit="1" customWidth="1"/>
    <col min="11" max="11" width="16.5" style="7" bestFit="1" customWidth="1"/>
    <col min="12" max="16384" width="8.796875" style="7"/>
  </cols>
  <sheetData>
    <row r="1" spans="1:11" x14ac:dyDescent="0.25">
      <c r="A1" s="10"/>
      <c r="B1" s="10"/>
      <c r="C1" s="10"/>
      <c r="D1" s="10" t="s">
        <v>0</v>
      </c>
      <c r="E1" s="10" t="s">
        <v>1</v>
      </c>
      <c r="F1" s="13" t="s">
        <v>2</v>
      </c>
      <c r="G1" s="13"/>
      <c r="H1" s="13"/>
      <c r="I1" s="13" t="s">
        <v>3</v>
      </c>
      <c r="J1" s="13"/>
      <c r="K1" s="13"/>
    </row>
    <row r="2" spans="1:11" ht="80.099999999999994" customHeight="1" x14ac:dyDescent="0.25">
      <c r="A2" s="9"/>
      <c r="B2" s="9"/>
      <c r="C2" s="9"/>
      <c r="D2" s="11" t="s">
        <v>25</v>
      </c>
      <c r="E2" s="9" t="s">
        <v>4</v>
      </c>
      <c r="F2" s="14" t="s">
        <v>5</v>
      </c>
      <c r="G2" s="14"/>
      <c r="H2" s="14"/>
      <c r="I2" s="15" t="s">
        <v>24</v>
      </c>
      <c r="J2" s="14"/>
      <c r="K2" s="14"/>
    </row>
    <row r="3" spans="1:11" x14ac:dyDescent="0.25">
      <c r="A3" s="16" t="s">
        <v>6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30" customHeight="1" x14ac:dyDescent="0.25">
      <c r="A4" s="12" t="s">
        <v>7</v>
      </c>
      <c r="B4" s="12"/>
      <c r="C4" s="12"/>
      <c r="D4" s="12" t="s">
        <v>8</v>
      </c>
      <c r="E4" s="12"/>
      <c r="F4" s="12"/>
      <c r="G4" s="12"/>
      <c r="H4" s="12"/>
      <c r="I4" s="12"/>
      <c r="J4" s="1" t="s">
        <v>9</v>
      </c>
      <c r="K4" s="1" t="s">
        <v>10</v>
      </c>
    </row>
    <row r="5" spans="1:11" ht="24" customHeight="1" x14ac:dyDescent="0.25">
      <c r="A5" s="18" t="s">
        <v>11</v>
      </c>
      <c r="B5" s="18"/>
      <c r="C5" s="18"/>
      <c r="D5" s="18" t="s">
        <v>12</v>
      </c>
      <c r="E5" s="18"/>
      <c r="F5" s="18"/>
      <c r="G5" s="18"/>
      <c r="H5" s="18"/>
      <c r="I5" s="18"/>
      <c r="J5" s="2">
        <f>'[1]Orçamento Sintético'!$J$5</f>
        <v>37651.360000000001</v>
      </c>
      <c r="K5" s="3">
        <f t="shared" ref="K5:K10" si="0">J5/$I$12</f>
        <v>2.4132452368906581E-2</v>
      </c>
    </row>
    <row r="6" spans="1:11" ht="24" customHeight="1" x14ac:dyDescent="0.25">
      <c r="A6" s="18" t="s">
        <v>13</v>
      </c>
      <c r="B6" s="18"/>
      <c r="C6" s="18"/>
      <c r="D6" s="18" t="s">
        <v>14</v>
      </c>
      <c r="E6" s="18"/>
      <c r="F6" s="18"/>
      <c r="G6" s="18"/>
      <c r="H6" s="18"/>
      <c r="I6" s="18"/>
      <c r="J6" s="2">
        <f>'[1]Orçamento Sintético'!$J$9</f>
        <v>469446.82</v>
      </c>
      <c r="K6" s="3">
        <f t="shared" si="0"/>
        <v>0.30088960992072161</v>
      </c>
    </row>
    <row r="7" spans="1:11" ht="24" customHeight="1" x14ac:dyDescent="0.25">
      <c r="A7" s="18" t="s">
        <v>15</v>
      </c>
      <c r="B7" s="18"/>
      <c r="C7" s="18"/>
      <c r="D7" s="18" t="s">
        <v>16</v>
      </c>
      <c r="E7" s="18"/>
      <c r="F7" s="18"/>
      <c r="G7" s="18"/>
      <c r="H7" s="18"/>
      <c r="I7" s="18"/>
      <c r="J7" s="2">
        <f>'[1]Orçamento Sintético'!$J$15</f>
        <v>319566.94</v>
      </c>
      <c r="K7" s="3">
        <f t="shared" si="0"/>
        <v>0.20482484452692351</v>
      </c>
    </row>
    <row r="8" spans="1:11" ht="24" customHeight="1" x14ac:dyDescent="0.25">
      <c r="A8" s="18" t="s">
        <v>17</v>
      </c>
      <c r="B8" s="18"/>
      <c r="C8" s="18"/>
      <c r="D8" s="18" t="s">
        <v>18</v>
      </c>
      <c r="E8" s="18"/>
      <c r="F8" s="18"/>
      <c r="G8" s="18"/>
      <c r="H8" s="18"/>
      <c r="I8" s="18"/>
      <c r="J8" s="2">
        <f>'[1]Orçamento Sintético'!$J$24</f>
        <v>298983.33999999997</v>
      </c>
      <c r="K8" s="3">
        <f t="shared" si="0"/>
        <v>0.19163188824113128</v>
      </c>
    </row>
    <row r="9" spans="1:11" ht="24" customHeight="1" x14ac:dyDescent="0.25">
      <c r="A9" s="18" t="s">
        <v>19</v>
      </c>
      <c r="B9" s="18"/>
      <c r="C9" s="18"/>
      <c r="D9" s="18" t="s">
        <v>20</v>
      </c>
      <c r="E9" s="18"/>
      <c r="F9" s="18"/>
      <c r="G9" s="18"/>
      <c r="H9" s="18"/>
      <c r="I9" s="18"/>
      <c r="J9" s="2">
        <f>'[1]Orçamento Sintético'!$J$33</f>
        <v>320968.71999999997</v>
      </c>
      <c r="K9" s="3">
        <f t="shared" si="0"/>
        <v>0.20572330846240114</v>
      </c>
    </row>
    <row r="10" spans="1:11" ht="24" customHeight="1" x14ac:dyDescent="0.25">
      <c r="A10" s="18" t="s">
        <v>21</v>
      </c>
      <c r="B10" s="18"/>
      <c r="C10" s="18"/>
      <c r="D10" s="18" t="s">
        <v>22</v>
      </c>
      <c r="E10" s="18"/>
      <c r="F10" s="18"/>
      <c r="G10" s="18"/>
      <c r="H10" s="18"/>
      <c r="I10" s="18"/>
      <c r="J10" s="2">
        <f>'[1]Orçamento Sintético'!$J$42</f>
        <v>113579</v>
      </c>
      <c r="K10" s="3">
        <f t="shared" si="0"/>
        <v>7.2797896479915747E-2</v>
      </c>
    </row>
    <row r="11" spans="1:1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25">
      <c r="A12" s="19"/>
      <c r="B12" s="19"/>
      <c r="C12" s="19"/>
      <c r="D12" s="5"/>
      <c r="E12" s="8"/>
      <c r="F12" s="8"/>
      <c r="G12" s="14" t="s">
        <v>23</v>
      </c>
      <c r="H12" s="19"/>
      <c r="I12" s="20">
        <f>J10+J9+J8+J7+J6+J5</f>
        <v>1560196.1800000002</v>
      </c>
      <c r="J12" s="19"/>
      <c r="K12" s="19"/>
    </row>
    <row r="13" spans="1:11" ht="60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69.900000000000006" customHeight="1" x14ac:dyDescent="0.25">
      <c r="A14" s="21"/>
      <c r="B14" s="17"/>
      <c r="C14" s="17"/>
      <c r="D14" s="17"/>
      <c r="E14" s="17"/>
      <c r="F14" s="17"/>
      <c r="G14" s="17"/>
      <c r="H14" s="17"/>
      <c r="I14" s="17"/>
      <c r="J14" s="17"/>
      <c r="K14" s="17"/>
    </row>
  </sheetData>
  <mergeCells count="23">
    <mergeCell ref="A12:C12"/>
    <mergeCell ref="G12:H12"/>
    <mergeCell ref="I12:K12"/>
    <mergeCell ref="A14:K14"/>
    <mergeCell ref="A8:C8"/>
    <mergeCell ref="D8:I8"/>
    <mergeCell ref="A9:C9"/>
    <mergeCell ref="D9:I9"/>
    <mergeCell ref="A10:C10"/>
    <mergeCell ref="D10:I10"/>
    <mergeCell ref="A5:C5"/>
    <mergeCell ref="D5:I5"/>
    <mergeCell ref="A6:C6"/>
    <mergeCell ref="D6:I6"/>
    <mergeCell ref="A7:C7"/>
    <mergeCell ref="D7:I7"/>
    <mergeCell ref="A4:C4"/>
    <mergeCell ref="D4:I4"/>
    <mergeCell ref="F1:H1"/>
    <mergeCell ref="I1:K1"/>
    <mergeCell ref="F2:H2"/>
    <mergeCell ref="I2:K2"/>
    <mergeCell ref="A3:K3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71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Resumo do Orçamento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Thiago</cp:lastModifiedBy>
  <cp:revision>0</cp:revision>
  <cp:lastPrinted>2021-06-17T12:59:05Z</cp:lastPrinted>
  <dcterms:created xsi:type="dcterms:W3CDTF">2020-07-27T22:34:00Z</dcterms:created>
  <dcterms:modified xsi:type="dcterms:W3CDTF">2021-06-17T12:59:10Z</dcterms:modified>
</cp:coreProperties>
</file>